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<sst xmlns="http://schemas.openxmlformats.org/spreadsheetml/2006/main" count="26" uniqueCount="20">
  <si>
    <t xml:space="preserve">Euler</t>
  </si>
  <si>
    <t xml:space="preserve">Improved Euler</t>
  </si>
  <si>
    <t xml:space="preserve">Runge-Kutta </t>
  </si>
  <si>
    <t xml:space="preserve">f</t>
  </si>
  <si>
    <t xml:space="preserve">-2ty + 2t</t>
  </si>
  <si>
    <t xml:space="preserve">k</t>
  </si>
  <si>
    <t xml:space="preserve">t</t>
  </si>
  <si>
    <t xml:space="preserve">m</t>
  </si>
  <si>
    <t xml:space="preserve">y</t>
  </si>
  <si>
    <t xml:space="preserve">m1</t>
  </si>
  <si>
    <t xml:space="preserve">m2</t>
  </si>
  <si>
    <t xml:space="preserve">m3</t>
  </si>
  <si>
    <t xml:space="preserve">m4</t>
  </si>
  <si>
    <t xml:space="preserve">t (same)</t>
  </si>
  <si>
    <t xml:space="preserve">y (exact) </t>
  </si>
  <si>
    <t xml:space="preserve">t0</t>
  </si>
  <si>
    <t xml:space="preserve">y0</t>
  </si>
  <si>
    <t xml:space="preserve">Formula …</t>
  </si>
  <si>
    <t xml:space="preserve">h</t>
  </si>
  <si>
    <t xml:space="preserve">N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</si>
</sst>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"/>
        <c:varyColors val="0"/>
        <c:ser>
          <c:idx val="0"/>
          <c:order val="0"/>
          <c:tx>
            <c:strRef>
              <c:f>euler</c:f>
              <c:strCache>
                <c:ptCount val="1"/>
                <c:pt idx="0">
                  <c:v>euler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Sheet1!$E$3:$E$23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Sheet1!$G$3:$G$23</c:f>
              <c:numCache>
                <c:formatCode>General</c:formatCode>
                <c:ptCount val="21"/>
                <c:pt idx="0">
                  <c:v>10</c:v>
                </c:pt>
                <c:pt idx="1">
                  <c:v>10</c:v>
                </c:pt>
                <c:pt idx="2">
                  <c:v>9.82</c:v>
                </c:pt>
                <c:pt idx="3">
                  <c:v>9.4672</c:v>
                </c:pt>
                <c:pt idx="4">
                  <c:v>8.959168</c:v>
                </c:pt>
                <c:pt idx="5">
                  <c:v>8.32243456</c:v>
                </c:pt>
                <c:pt idx="6">
                  <c:v>7.590191104</c:v>
                </c:pt>
                <c:pt idx="7">
                  <c:v>6.79936817152</c:v>
                </c:pt>
                <c:pt idx="8">
                  <c:v>5.9874566275072</c:v>
                </c:pt>
                <c:pt idx="9">
                  <c:v>5.18946356710605</c:v>
                </c:pt>
                <c:pt idx="10">
                  <c:v>4.43536012502696</c:v>
                </c:pt>
                <c:pt idx="11">
                  <c:v>3.74828810002157</c:v>
                </c:pt>
                <c:pt idx="12">
                  <c:v>3.14366471801682</c:v>
                </c:pt>
                <c:pt idx="13">
                  <c:v>2.62918518569278</c:v>
                </c:pt>
                <c:pt idx="14">
                  <c:v>2.20559703741266</c:v>
                </c:pt>
                <c:pt idx="15">
                  <c:v>1.86802986693712</c:v>
                </c:pt>
                <c:pt idx="16">
                  <c:v>1.60762090685598</c:v>
                </c:pt>
                <c:pt idx="17">
                  <c:v>1.41318221666207</c:v>
                </c:pt>
                <c:pt idx="18">
                  <c:v>1.27270026299696</c:v>
                </c:pt>
                <c:pt idx="19">
                  <c:v>1.17452816831806</c:v>
                </c:pt>
                <c:pt idx="20">
                  <c:v>1.1082074643572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Sheet1!$E$3:$E$23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Sheet1!$K$3:$K$23</c:f>
              <c:numCache>
                <c:formatCode>General</c:formatCode>
                <c:ptCount val="21"/>
                <c:pt idx="0">
                  <c:v>10</c:v>
                </c:pt>
                <c:pt idx="1">
                  <c:v>9.91</c:v>
                </c:pt>
                <c:pt idx="2">
                  <c:v>9.646264</c:v>
                </c:pt>
                <c:pt idx="3">
                  <c:v>9.2243263168</c:v>
                </c:pt>
                <c:pt idx="4">
                  <c:v>8.66836185778432</c:v>
                </c:pt>
                <c:pt idx="5">
                  <c:v>8.00888273801487</c:v>
                </c:pt>
                <c:pt idx="6">
                  <c:v>7.27995893326132</c:v>
                </c:pt>
                <c:pt idx="7">
                  <c:v>6.51631592697675</c:v>
                </c:pt>
                <c:pt idx="8">
                  <c:v>5.75065127631237</c:v>
                </c:pt>
                <c:pt idx="9">
                  <c:v>5.01144993771817</c:v>
                </c:pt>
                <c:pt idx="10">
                  <c:v>4.32148054843064</c:v>
                </c:pt>
                <c:pt idx="11">
                  <c:v>3.69704220532568</c:v>
                </c:pt>
                <c:pt idx="12">
                  <c:v>3.14792441232137</c:v>
                </c:pt>
                <c:pt idx="13">
                  <c:v>2.67795855090546</c:v>
                </c:pt>
                <c:pt idx="14">
                  <c:v>2.28598743341394</c:v>
                </c:pt>
                <c:pt idx="15">
                  <c:v>1.96706254992728</c:v>
                </c:pt>
                <c:pt idx="16">
                  <c:v>1.71369216184634</c:v>
                </c:pt>
                <c:pt idx="17">
                  <c:v>1.51699860204149</c:v>
                </c:pt>
                <c:pt idx="18">
                  <c:v>1.3676894057719</c:v>
                </c:pt>
                <c:pt idx="19">
                  <c:v>1.2567942809911</c:v>
                </c:pt>
                <c:pt idx="20">
                  <c:v>1.17616087675989</c:v>
                </c:pt>
              </c:numCache>
            </c:numRef>
          </c:yVal>
          <c:smooth val="0"/>
        </c:ser>
        <c:ser>
          <c:idx val="2"/>
          <c:order val="2"/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Sheet1!$E$3:$E$23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Sheet1!$Q$3:$Q$23</c:f>
              <c:numCache>
                <c:formatCode>General</c:formatCode>
                <c:ptCount val="21"/>
                <c:pt idx="0">
                  <c:v>10</c:v>
                </c:pt>
                <c:pt idx="1">
                  <c:v>9.9104485</c:v>
                </c:pt>
                <c:pt idx="2">
                  <c:v>9.6471049171202</c:v>
                </c:pt>
                <c:pt idx="3">
                  <c:v>9.22538056616772</c:v>
                </c:pt>
                <c:pt idx="4">
                  <c:v>8.66929395220701</c:v>
                </c:pt>
                <c:pt idx="5">
                  <c:v>8.00920702489329</c:v>
                </c:pt>
                <c:pt idx="6">
                  <c:v>7.27908748459978</c:v>
                </c:pt>
                <c:pt idx="7">
                  <c:v>6.51363948991768</c:v>
                </c:pt>
                <c:pt idx="8">
                  <c:v>5.74563637490781</c:v>
                </c:pt>
                <c:pt idx="9">
                  <c:v>5.00373133020873</c:v>
                </c:pt>
                <c:pt idx="10">
                  <c:v>4.31092959783188</c:v>
                </c:pt>
                <c:pt idx="11">
                  <c:v>3.68379764874311</c:v>
                </c:pt>
                <c:pt idx="12">
                  <c:v>3.13238068337977</c:v>
                </c:pt>
                <c:pt idx="13">
                  <c:v>2.66071584605519</c:v>
                </c:pt>
                <c:pt idx="14">
                  <c:v>2.26777491597106</c:v>
                </c:pt>
                <c:pt idx="15">
                  <c:v>1.94865000136495</c:v>
                </c:pt>
                <c:pt idx="16">
                  <c:v>1.69580558920281</c:v>
                </c:pt>
                <c:pt idx="17">
                  <c:v>1.50025233682473</c:v>
                </c:pt>
                <c:pt idx="18">
                  <c:v>1.35254228739046</c:v>
                </c:pt>
                <c:pt idx="19">
                  <c:v>1.24353203920379</c:v>
                </c:pt>
                <c:pt idx="20">
                  <c:v>1.16490207040353</c:v>
                </c:pt>
              </c:numCache>
            </c:numRef>
          </c:yVal>
          <c:smooth val="0"/>
        </c:ser>
        <c:axId val="59880602"/>
        <c:axId val="95587697"/>
      </c:scatterChart>
      <c:valAx>
        <c:axId val="5988060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95587697"/>
        <c:crosses val="autoZero"/>
        <c:crossBetween val="midCat"/>
      </c:valAx>
      <c:valAx>
        <c:axId val="9558769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9880602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223920</xdr:colOff>
      <xdr:row>23</xdr:row>
      <xdr:rowOff>152280</xdr:rowOff>
    </xdr:from>
    <xdr:to>
      <xdr:col>8</xdr:col>
      <xdr:colOff>289080</xdr:colOff>
      <xdr:row>43</xdr:row>
      <xdr:rowOff>136440</xdr:rowOff>
    </xdr:to>
    <xdr:graphicFrame>
      <xdr:nvGraphicFramePr>
        <xdr:cNvPr id="0" name=""/>
        <xdr:cNvGraphicFramePr/>
      </xdr:nvGraphicFramePr>
      <xdr:xfrm>
        <a:off x="1036440" y="3890880"/>
        <a:ext cx="5754960" cy="3235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T5" activeCellId="0" sqref="T5"/>
    </sheetView>
  </sheetViews>
  <sheetFormatPr defaultRowHeight="12.8"/>
  <cols>
    <col collapsed="false" hidden="false" max="1" min="1" style="1" width="11.5204081632653"/>
    <col collapsed="false" hidden="false" max="3" min="2" style="0" width="11.5204081632653"/>
    <col collapsed="false" hidden="false" max="5" min="4" style="1" width="11.5204081632653"/>
    <col collapsed="false" hidden="false" max="1025" min="6" style="0" width="11.5204081632653"/>
  </cols>
  <sheetData>
    <row r="1" customFormat="false" ht="12.8" hidden="false" customHeight="false" outlineLevel="0" collapsed="false">
      <c r="F1" s="2" t="s">
        <v>0</v>
      </c>
      <c r="G1" s="2"/>
      <c r="H1" s="2" t="s">
        <v>1</v>
      </c>
      <c r="I1" s="2"/>
      <c r="J1" s="2"/>
      <c r="K1" s="2"/>
      <c r="L1" s="3" t="s">
        <v>2</v>
      </c>
      <c r="M1" s="3"/>
      <c r="N1" s="3"/>
      <c r="O1" s="3"/>
      <c r="P1" s="3"/>
      <c r="Q1" s="3"/>
    </row>
    <row r="2" customFormat="false" ht="12.8" hidden="false" customHeight="false" outlineLevel="0" collapsed="false">
      <c r="A2" s="1" t="s">
        <v>3</v>
      </c>
      <c r="B2" s="0" t="s">
        <v>4</v>
      </c>
      <c r="D2" s="4" t="s">
        <v>5</v>
      </c>
      <c r="E2" s="4" t="s">
        <v>6</v>
      </c>
      <c r="F2" s="1" t="s">
        <v>7</v>
      </c>
      <c r="G2" s="5" t="s">
        <v>8</v>
      </c>
      <c r="H2" s="1" t="s">
        <v>9</v>
      </c>
      <c r="I2" s="1" t="s">
        <v>10</v>
      </c>
      <c r="J2" s="1" t="s">
        <v>7</v>
      </c>
      <c r="K2" s="5" t="s">
        <v>8</v>
      </c>
      <c r="L2" s="1" t="s">
        <v>9</v>
      </c>
      <c r="M2" s="1" t="s">
        <v>10</v>
      </c>
      <c r="N2" s="1" t="s">
        <v>11</v>
      </c>
      <c r="O2" s="1" t="s">
        <v>12</v>
      </c>
      <c r="P2" s="1" t="s">
        <v>7</v>
      </c>
      <c r="Q2" s="1" t="s">
        <v>8</v>
      </c>
      <c r="S2" s="0" t="s">
        <v>13</v>
      </c>
      <c r="T2" s="0" t="s">
        <v>14</v>
      </c>
    </row>
    <row r="3" customFormat="false" ht="12.8" hidden="false" customHeight="false" outlineLevel="0" collapsed="false">
      <c r="A3" s="1" t="s">
        <v>15</v>
      </c>
      <c r="B3" s="0" t="n">
        <v>0</v>
      </c>
      <c r="D3" s="1" t="n">
        <v>0</v>
      </c>
      <c r="E3" s="1" t="n">
        <f aca="false">B3</f>
        <v>0</v>
      </c>
      <c r="G3" s="6" t="n">
        <f aca="false">B4</f>
        <v>10</v>
      </c>
      <c r="K3" s="6" t="n">
        <f aca="false">B4</f>
        <v>10</v>
      </c>
      <c r="Q3" s="0" t="n">
        <f aca="false">B4</f>
        <v>10</v>
      </c>
    </row>
    <row r="4" customFormat="false" ht="12.8" hidden="false" customHeight="false" outlineLevel="0" collapsed="false">
      <c r="A4" s="1" t="s">
        <v>16</v>
      </c>
      <c r="B4" s="0" t="n">
        <v>10</v>
      </c>
      <c r="D4" s="1" t="n">
        <v>1</v>
      </c>
      <c r="E4" s="1" t="n">
        <f aca="false">E3+$B$5</f>
        <v>0.1</v>
      </c>
      <c r="F4" s="0" t="n">
        <f aca="false">-2*E3*G3+2*E3</f>
        <v>0</v>
      </c>
      <c r="G4" s="6" t="n">
        <f aca="false">G3+F4*$B$5</f>
        <v>10</v>
      </c>
      <c r="H4" s="0" t="n">
        <f aca="false">-2*E3*K3+2*E3</f>
        <v>0</v>
      </c>
      <c r="I4" s="0" t="n">
        <f aca="false">-2*E4*(K3+H4*$B$5) + 2*E4</f>
        <v>-1.8</v>
      </c>
      <c r="J4" s="0" t="n">
        <f aca="false">0.5*(H4+I4)</f>
        <v>-0.9</v>
      </c>
      <c r="K4" s="6" t="n">
        <f aca="false">K3+J4*$B$5</f>
        <v>9.91</v>
      </c>
      <c r="L4" s="0" t="n">
        <f aca="false">-2*E3*Q3+2*E3</f>
        <v>0</v>
      </c>
      <c r="M4" s="0" t="n">
        <f aca="false">-2*(E3+0.5*$B$5)*(Q3+0.5*L4*$B$5) + 2*(E3+0.5*$B$5)</f>
        <v>-0.9</v>
      </c>
      <c r="N4" s="0" t="n">
        <f aca="false">-2*(E3+0.5*$B$5)*(Q3+0.5*M4*$B$5) + 2*(E3+0.5*$B$5)</f>
        <v>-0.8955</v>
      </c>
      <c r="O4" s="0" t="n">
        <f aca="false">-2*E4*(Q3+N4*$B$5) + 2*E4</f>
        <v>-1.78209</v>
      </c>
      <c r="P4" s="0" t="n">
        <f aca="false">(1/6)*(L4+2*M4+2*N4+O4)</f>
        <v>-0.895515</v>
      </c>
      <c r="Q4" s="0" t="n">
        <f aca="false">Q3+P4*$B$5</f>
        <v>9.9104485</v>
      </c>
      <c r="T4" s="0" t="s">
        <v>17</v>
      </c>
    </row>
    <row r="5" customFormat="false" ht="12.8" hidden="false" customHeight="false" outlineLevel="0" collapsed="false">
      <c r="A5" s="1" t="s">
        <v>18</v>
      </c>
      <c r="B5" s="0" t="n">
        <v>0.1</v>
      </c>
      <c r="D5" s="1" t="n">
        <v>2</v>
      </c>
      <c r="E5" s="1" t="n">
        <f aca="false">E4+$B$5</f>
        <v>0.2</v>
      </c>
      <c r="F5" s="0" t="n">
        <f aca="false">-2*E4*G4+2*E4</f>
        <v>-1.8</v>
      </c>
      <c r="G5" s="6" t="n">
        <f aca="false">G4+F5*$B$5</f>
        <v>9.82</v>
      </c>
      <c r="H5" s="0" t="n">
        <f aca="false">-2*E4*K4+2*E4</f>
        <v>-1.782</v>
      </c>
      <c r="I5" s="0" t="n">
        <f aca="false">-2*E5*(K4+H5*$B$5) + 2*E5</f>
        <v>-3.49272</v>
      </c>
      <c r="J5" s="0" t="n">
        <f aca="false">0.5*(H5+I5)</f>
        <v>-2.63736</v>
      </c>
      <c r="K5" s="6" t="n">
        <f aca="false">K4+J5*$B$5</f>
        <v>9.646264</v>
      </c>
      <c r="L5" s="0" t="n">
        <f aca="false">-2*E4*Q4+2*E4</f>
        <v>-1.7820897</v>
      </c>
      <c r="M5" s="0" t="n">
        <f aca="false">-2*(E4+0.5*$B$5)*(Q4+0.5*L5*$B$5) + 2*(E4+0.5*$B$5)</f>
        <v>-2.6464032045</v>
      </c>
      <c r="N5" s="0" t="n">
        <f aca="false">-2*(E4+0.5*$B$5)*(Q4+0.5*M5*$B$5) + 2*(E4+0.5*$B$5)</f>
        <v>-2.6334385019325</v>
      </c>
      <c r="O5" s="0" t="n">
        <f aca="false">-2*E5*(Q4+N5*$B$5) + 2*E5</f>
        <v>-3.4588418599227</v>
      </c>
      <c r="P5" s="0" t="n">
        <f aca="false">(1/6)*(L5+2*M5+2*N5+O5)</f>
        <v>-2.63343582879795</v>
      </c>
      <c r="Q5" s="0" t="n">
        <f aca="false">Q4+P5*$B$5</f>
        <v>9.6471049171202</v>
      </c>
    </row>
    <row r="6" customFormat="false" ht="12.8" hidden="false" customHeight="false" outlineLevel="0" collapsed="false">
      <c r="A6" s="1" t="s">
        <v>19</v>
      </c>
      <c r="B6" s="0" t="n">
        <v>20</v>
      </c>
      <c r="D6" s="1" t="n">
        <v>3</v>
      </c>
      <c r="E6" s="1" t="n">
        <f aca="false">E5+$B$5</f>
        <v>0.3</v>
      </c>
      <c r="F6" s="0" t="n">
        <f aca="false">-2*E5*G5+2*E5</f>
        <v>-3.528</v>
      </c>
      <c r="G6" s="6" t="n">
        <f aca="false">G5+F6*$B$5</f>
        <v>9.4672</v>
      </c>
      <c r="H6" s="0" t="n">
        <f aca="false">-2*E5*K5+2*E5</f>
        <v>-3.4585056</v>
      </c>
      <c r="I6" s="0" t="n">
        <f aca="false">-2*E6*(K5+H6*$B$5) + 2*E6</f>
        <v>-4.980248064</v>
      </c>
      <c r="J6" s="0" t="n">
        <f aca="false">0.5*(H6+I6)</f>
        <v>-4.219376832</v>
      </c>
      <c r="K6" s="6" t="n">
        <f aca="false">K5+J6*$B$5</f>
        <v>9.2243263168</v>
      </c>
      <c r="L6" s="0" t="n">
        <f aca="false">-2*E5*Q5+2*E5</f>
        <v>-3.45884196684808</v>
      </c>
      <c r="M6" s="0" t="n">
        <f aca="false">-2*(E5+0.5*$B$5)*(Q5+0.5*L6*$B$5) + 2*(E5+0.5*$B$5)</f>
        <v>-4.2370814093889</v>
      </c>
      <c r="N6" s="0" t="n">
        <f aca="false">-2*(E5+0.5*$B$5)*(Q5+0.5*M6*$B$5) + 2*(E5+0.5*$B$5)</f>
        <v>-4.21762542332538</v>
      </c>
      <c r="O6" s="0" t="n">
        <f aca="false">-2*E6*(Q5+N6*$B$5) + 2*E6</f>
        <v>-4.9352054248726</v>
      </c>
      <c r="P6" s="0" t="n">
        <f aca="false">(1/6)*(L6+2*M6+2*N6+O6)</f>
        <v>-4.21724350952487</v>
      </c>
      <c r="Q6" s="0" t="n">
        <f aca="false">Q5+P6*$B$5</f>
        <v>9.22538056616772</v>
      </c>
    </row>
    <row r="7" customFormat="false" ht="12.8" hidden="false" customHeight="false" outlineLevel="0" collapsed="false">
      <c r="D7" s="1" t="n">
        <v>4</v>
      </c>
      <c r="E7" s="1" t="n">
        <f aca="false">E6+$B$5</f>
        <v>0.4</v>
      </c>
      <c r="F7" s="0" t="n">
        <f aca="false">-2*E6*G6+2*E6</f>
        <v>-5.08032</v>
      </c>
      <c r="G7" s="6" t="n">
        <f aca="false">G6+F7*$B$5</f>
        <v>8.959168</v>
      </c>
      <c r="H7" s="0" t="n">
        <f aca="false">-2*E6*K6+2*E6</f>
        <v>-4.93459579008</v>
      </c>
      <c r="I7" s="0" t="n">
        <f aca="false">-2*E7*(K6+H7*$B$5) + 2*E7</f>
        <v>-6.1846933902336</v>
      </c>
      <c r="J7" s="0" t="n">
        <f aca="false">0.5*(H7+I7)</f>
        <v>-5.5596445901568</v>
      </c>
      <c r="K7" s="6" t="n">
        <f aca="false">K6+J7*$B$5</f>
        <v>8.66836185778432</v>
      </c>
      <c r="L7" s="0" t="n">
        <f aca="false">-2*E6*Q6+2*E6</f>
        <v>-4.93522833970063</v>
      </c>
      <c r="M7" s="0" t="n">
        <f aca="false">-2*(E6+0.5*$B$5)*(Q6+0.5*L7*$B$5) + 2*(E6+0.5*$B$5)</f>
        <v>-5.58503340442788</v>
      </c>
      <c r="N7" s="0" t="n">
        <f aca="false">-2*(E6+0.5*$B$5)*(Q6+0.5*M7*$B$5) + 2*(E6+0.5*$B$5)</f>
        <v>-5.56229022716243</v>
      </c>
      <c r="O7" s="0" t="n">
        <f aca="false">-2*E7*(Q6+N7*$B$5) + 2*E7</f>
        <v>-6.13532123476118</v>
      </c>
      <c r="P7" s="0" t="n">
        <f aca="false">(1/6)*(L7+2*M7+2*N7+O7)</f>
        <v>-5.56086613960707</v>
      </c>
      <c r="Q7" s="0" t="n">
        <f aca="false">Q6+P7*$B$5</f>
        <v>8.66929395220701</v>
      </c>
    </row>
    <row r="8" customFormat="false" ht="12.8" hidden="false" customHeight="false" outlineLevel="0" collapsed="false">
      <c r="D8" s="1" t="n">
        <v>5</v>
      </c>
      <c r="E8" s="1" t="n">
        <f aca="false">E7+$B$5</f>
        <v>0.5</v>
      </c>
      <c r="F8" s="0" t="n">
        <f aca="false">-2*E7*G7+2*E7</f>
        <v>-6.3673344</v>
      </c>
      <c r="G8" s="6" t="n">
        <f aca="false">G7+F8*$B$5</f>
        <v>8.32243456</v>
      </c>
      <c r="H8" s="0" t="n">
        <f aca="false">-2*E7*K7+2*E7</f>
        <v>-6.13468948622746</v>
      </c>
      <c r="I8" s="0" t="n">
        <f aca="false">-2*E8*(K7+H8*$B$5) + 2*E8</f>
        <v>-7.05489290916158</v>
      </c>
      <c r="J8" s="0" t="n">
        <f aca="false">0.5*(H8+I8)</f>
        <v>-6.59479119769452</v>
      </c>
      <c r="K8" s="6" t="n">
        <f aca="false">K7+J8*$B$5</f>
        <v>8.00888273801487</v>
      </c>
      <c r="L8" s="0" t="n">
        <f aca="false">-2*E7*Q7+2*E7</f>
        <v>-6.13543516176561</v>
      </c>
      <c r="M8" s="0" t="n">
        <f aca="false">-2*(E7+0.5*$B$5)*(Q7+0.5*L8*$B$5) + 2*(E7+0.5*$B$5)</f>
        <v>-6.62626997470686</v>
      </c>
      <c r="N8" s="0" t="n">
        <f aca="false">-2*(E7+0.5*$B$5)*(Q7+0.5*M8*$B$5) + 2*(E7+0.5*$B$5)</f>
        <v>-6.6041824081245</v>
      </c>
      <c r="O8" s="0" t="n">
        <f aca="false">-2*E8*(Q7+N8*$B$5) + 2*E8</f>
        <v>-7.00887571139456</v>
      </c>
      <c r="P8" s="0" t="n">
        <f aca="false">(1/6)*(L8+2*M8+2*N8+O8)</f>
        <v>-6.60086927313715</v>
      </c>
      <c r="Q8" s="0" t="n">
        <f aca="false">Q7+P8*$B$5</f>
        <v>8.00920702489329</v>
      </c>
    </row>
    <row r="9" customFormat="false" ht="12.8" hidden="false" customHeight="false" outlineLevel="0" collapsed="false">
      <c r="D9" s="1" t="n">
        <v>6</v>
      </c>
      <c r="E9" s="1" t="n">
        <f aca="false">E8+$B$5</f>
        <v>0.6</v>
      </c>
      <c r="F9" s="0" t="n">
        <f aca="false">-2*E8*G8+2*E8</f>
        <v>-7.32243456</v>
      </c>
      <c r="G9" s="6" t="n">
        <f aca="false">G8+F9*$B$5</f>
        <v>7.590191104</v>
      </c>
      <c r="H9" s="0" t="n">
        <f aca="false">-2*E8*K8+2*E8</f>
        <v>-7.00888273801487</v>
      </c>
      <c r="I9" s="0" t="n">
        <f aca="false">-2*E9*(K8+H9*$B$5) + 2*E9</f>
        <v>-7.56959335705606</v>
      </c>
      <c r="J9" s="0" t="n">
        <f aca="false">0.5*(H9+I9)</f>
        <v>-7.28923804753546</v>
      </c>
      <c r="K9" s="6" t="n">
        <f aca="false">K8+J9*$B$5</f>
        <v>7.27995893326132</v>
      </c>
      <c r="L9" s="0" t="n">
        <f aca="false">-2*E8*Q8+2*E8</f>
        <v>-7.00920702489329</v>
      </c>
      <c r="M9" s="0" t="n">
        <f aca="false">-2*(E8+0.5*$B$5)*(Q8+0.5*L9*$B$5) + 2*(E8+0.5*$B$5)</f>
        <v>-7.32462134101349</v>
      </c>
      <c r="N9" s="0" t="n">
        <f aca="false">-2*(E8+0.5*$B$5)*(Q8+0.5*M9*$B$5) + 2*(E8+0.5*$B$5)</f>
        <v>-7.30727355362688</v>
      </c>
      <c r="O9" s="0" t="n">
        <f aca="false">-2*E9*(Q8+N9*$B$5) + 2*E9</f>
        <v>-7.53417560343673</v>
      </c>
      <c r="P9" s="0" t="n">
        <f aca="false">(1/6)*(L9+2*M9+2*N9+O9)</f>
        <v>-7.30119540293513</v>
      </c>
      <c r="Q9" s="0" t="n">
        <f aca="false">Q8+P9*$B$5</f>
        <v>7.27908748459978</v>
      </c>
    </row>
    <row r="10" customFormat="false" ht="12.8" hidden="false" customHeight="false" outlineLevel="0" collapsed="false">
      <c r="D10" s="1" t="n">
        <v>7</v>
      </c>
      <c r="E10" s="1" t="n">
        <f aca="false">E9+$B$5</f>
        <v>0.7</v>
      </c>
      <c r="F10" s="0" t="n">
        <f aca="false">-2*E9*G9+2*E9</f>
        <v>-7.9082293248</v>
      </c>
      <c r="G10" s="6" t="n">
        <f aca="false">G9+F10*$B$5</f>
        <v>6.79936817152</v>
      </c>
      <c r="H10" s="0" t="n">
        <f aca="false">-2*E9*K9+2*E9</f>
        <v>-7.53595071991359</v>
      </c>
      <c r="I10" s="0" t="n">
        <f aca="false">-2*E10*(K9+H10*$B$5) + 2*E10</f>
        <v>-7.73690940577795</v>
      </c>
      <c r="J10" s="0" t="n">
        <f aca="false">0.5*(H10+I10)</f>
        <v>-7.63643006284577</v>
      </c>
      <c r="K10" s="6" t="n">
        <f aca="false">K9+J10*$B$5</f>
        <v>6.51631592697675</v>
      </c>
      <c r="L10" s="0" t="n">
        <f aca="false">-2*E9*Q9+2*E9</f>
        <v>-7.53490498151974</v>
      </c>
      <c r="M10" s="0" t="n">
        <f aca="false">-2*(E9+0.5*$B$5)*(Q9+0.5*L10*$B$5) + 2*(E9+0.5*$B$5)</f>
        <v>-7.67304490618093</v>
      </c>
      <c r="N10" s="0" t="n">
        <f aca="false">-2*(E9+0.5*$B$5)*(Q9+0.5*M10*$B$5) + 2*(E9+0.5*$B$5)</f>
        <v>-7.66406581107796</v>
      </c>
      <c r="O10" s="0" t="n">
        <f aca="false">-2*E10*(Q9+N10*$B$5) + 2*E10</f>
        <v>-7.71775326488878</v>
      </c>
      <c r="P10" s="0" t="n">
        <f aca="false">(1/6)*(L10+2*M10+2*N10+O10)</f>
        <v>-7.65447994682105</v>
      </c>
      <c r="Q10" s="0" t="n">
        <f aca="false">Q9+P10*$B$5</f>
        <v>6.51363948991768</v>
      </c>
    </row>
    <row r="11" customFormat="false" ht="12.8" hidden="false" customHeight="false" outlineLevel="0" collapsed="false">
      <c r="D11" s="1" t="n">
        <v>8</v>
      </c>
      <c r="E11" s="1" t="n">
        <f aca="false">E10+$B$5</f>
        <v>0.8</v>
      </c>
      <c r="F11" s="0" t="n">
        <f aca="false">-2*E10*G10+2*E10</f>
        <v>-8.119115440128</v>
      </c>
      <c r="G11" s="6" t="n">
        <f aca="false">G10+F11*$B$5</f>
        <v>5.9874566275072</v>
      </c>
      <c r="H11" s="0" t="n">
        <f aca="false">-2*E10*K10+2*E10</f>
        <v>-7.72284229776744</v>
      </c>
      <c r="I11" s="0" t="n">
        <f aca="false">-2*E11*(K10+H11*$B$5) + 2*E11</f>
        <v>-7.59045071552</v>
      </c>
      <c r="J11" s="0" t="n">
        <f aca="false">0.5*(H11+I11)</f>
        <v>-7.65664650664372</v>
      </c>
      <c r="K11" s="6" t="n">
        <f aca="false">K10+J11*$B$5</f>
        <v>5.75065127631237</v>
      </c>
      <c r="L11" s="0" t="n">
        <f aca="false">-2*E10*Q10+2*E10</f>
        <v>-7.71909528588475</v>
      </c>
      <c r="M11" s="0" t="n">
        <f aca="false">-2*(E10+0.5*$B$5)*(Q10+0.5*L11*$B$5) + 2*(E10+0.5*$B$5)</f>
        <v>-7.69152708843516</v>
      </c>
      <c r="N11" s="0" t="n">
        <f aca="false">-2*(E10+0.5*$B$5)*(Q10+0.5*M11*$B$5) + 2*(E10+0.5*$B$5)</f>
        <v>-7.69359470324388</v>
      </c>
      <c r="O11" s="0" t="n">
        <f aca="false">-2*E11*(Q10+N11*$B$5) + 2*E11</f>
        <v>-7.59084803134926</v>
      </c>
      <c r="P11" s="0" t="n">
        <f aca="false">(1/6)*(L11+2*M11+2*N11+O11)</f>
        <v>-7.68003115009868</v>
      </c>
      <c r="Q11" s="0" t="n">
        <f aca="false">Q10+P11*$B$5</f>
        <v>5.74563637490781</v>
      </c>
    </row>
    <row r="12" customFormat="false" ht="12.8" hidden="false" customHeight="false" outlineLevel="0" collapsed="false">
      <c r="D12" s="1" t="n">
        <v>9</v>
      </c>
      <c r="E12" s="1" t="n">
        <f aca="false">E11+$B$5</f>
        <v>0.9</v>
      </c>
      <c r="F12" s="0" t="n">
        <f aca="false">-2*E11*G11+2*E11</f>
        <v>-7.97993060401152</v>
      </c>
      <c r="G12" s="6" t="n">
        <f aca="false">G11+F12*$B$5</f>
        <v>5.18946356710605</v>
      </c>
      <c r="H12" s="0" t="n">
        <f aca="false">-2*E11*K11+2*E11</f>
        <v>-7.6010420420998</v>
      </c>
      <c r="I12" s="0" t="n">
        <f aca="false">-2*E12*(K11+H12*$B$5) + 2*E12</f>
        <v>-7.18298472978431</v>
      </c>
      <c r="J12" s="0" t="n">
        <f aca="false">0.5*(H12+I12)</f>
        <v>-7.39201338594205</v>
      </c>
      <c r="K12" s="6" t="n">
        <f aca="false">K11+J12*$B$5</f>
        <v>5.01144993771817</v>
      </c>
      <c r="L12" s="0" t="n">
        <f aca="false">-2*E11*Q11+2*E11</f>
        <v>-7.59301819985249</v>
      </c>
      <c r="M12" s="0" t="n">
        <f aca="false">-2*(E11+0.5*$B$5)*(Q11+0.5*L12*$B$5) + 2*(E11+0.5*$B$5)</f>
        <v>-7.42217529035581</v>
      </c>
      <c r="N12" s="0" t="n">
        <f aca="false">-2*(E11+0.5*$B$5)*(Q11+0.5*M12*$B$5) + 2*(E11+0.5*$B$5)</f>
        <v>-7.43669693766303</v>
      </c>
      <c r="O12" s="0" t="n">
        <f aca="false">-2*E12*(Q11+N12*$B$5) + 2*E12</f>
        <v>-7.20354002605471</v>
      </c>
      <c r="P12" s="0" t="n">
        <f aca="false">(1/6)*(L12+2*M12+2*N12+O12)</f>
        <v>-7.41905044699081</v>
      </c>
      <c r="Q12" s="0" t="n">
        <f aca="false">Q11+P12*$B$5</f>
        <v>5.00373133020873</v>
      </c>
    </row>
    <row r="13" customFormat="false" ht="12.8" hidden="false" customHeight="false" outlineLevel="0" collapsed="false">
      <c r="D13" s="1" t="n">
        <v>10</v>
      </c>
      <c r="E13" s="1" t="n">
        <f aca="false">E12+$B$5</f>
        <v>1</v>
      </c>
      <c r="F13" s="0" t="n">
        <f aca="false">-2*E12*G12+2*E12</f>
        <v>-7.54103442079088</v>
      </c>
      <c r="G13" s="6" t="n">
        <f aca="false">G12+F13*$B$5</f>
        <v>4.43536012502696</v>
      </c>
      <c r="H13" s="0" t="n">
        <f aca="false">-2*E12*K12+2*E12</f>
        <v>-7.2206098878927</v>
      </c>
      <c r="I13" s="0" t="n">
        <f aca="false">-2*E13*(K12+H13*$B$5) + 2*E13</f>
        <v>-6.57877789785779</v>
      </c>
      <c r="J13" s="0" t="n">
        <f aca="false">0.5*(H13+I13)</f>
        <v>-6.89969389287525</v>
      </c>
      <c r="K13" s="6" t="n">
        <f aca="false">K12+J13*$B$5</f>
        <v>4.32148054843064</v>
      </c>
      <c r="L13" s="0" t="n">
        <f aca="false">-2*E12*Q12+2*E12</f>
        <v>-7.20671639437571</v>
      </c>
      <c r="M13" s="0" t="n">
        <f aca="false">-2*(E12+0.5*$B$5)*(Q12+0.5*L13*$B$5) + 2*(E12+0.5*$B$5)</f>
        <v>-6.92245146993089</v>
      </c>
      <c r="N13" s="0" t="n">
        <f aca="false">-2*(E12+0.5*$B$5)*(Q12+0.5*M13*$B$5) + 2*(E12+0.5*$B$5)</f>
        <v>-6.94945663775315</v>
      </c>
      <c r="O13" s="0" t="n">
        <f aca="false">-2*E13*(Q12+N13*$B$5) + 2*E13</f>
        <v>-6.61757133286682</v>
      </c>
      <c r="P13" s="0" t="n">
        <f aca="false">(1/6)*(L13+2*M13+2*N13+O13)</f>
        <v>-6.92801732376843</v>
      </c>
      <c r="Q13" s="0" t="n">
        <f aca="false">Q12+P13*$B$5</f>
        <v>4.31092959783188</v>
      </c>
    </row>
    <row r="14" customFormat="false" ht="12.8" hidden="false" customHeight="false" outlineLevel="0" collapsed="false">
      <c r="D14" s="1" t="n">
        <v>11</v>
      </c>
      <c r="E14" s="1" t="n">
        <f aca="false">E13+$B$5</f>
        <v>1.1</v>
      </c>
      <c r="F14" s="0" t="n">
        <f aca="false">-2*E13*G13+2*E13</f>
        <v>-6.87072025005392</v>
      </c>
      <c r="G14" s="6" t="n">
        <f aca="false">G13+F14*$B$5</f>
        <v>3.74828810002157</v>
      </c>
      <c r="H14" s="0" t="n">
        <f aca="false">-2*E13*K13+2*E13</f>
        <v>-6.64296109686128</v>
      </c>
      <c r="I14" s="0" t="n">
        <f aca="false">-2*E14*(K13+H14*$B$5) + 2*E14</f>
        <v>-5.84580576523793</v>
      </c>
      <c r="J14" s="0" t="n">
        <f aca="false">0.5*(H14+I14)</f>
        <v>-6.24438343104961</v>
      </c>
      <c r="K14" s="6" t="n">
        <f aca="false">K13+J14*$B$5</f>
        <v>3.69704220532568</v>
      </c>
      <c r="L14" s="0" t="n">
        <f aca="false">-2*E13*Q13+2*E13</f>
        <v>-6.62185919566377</v>
      </c>
      <c r="M14" s="0" t="n">
        <f aca="false">-2*(E13+0.5*$B$5)*(Q13+0.5*L14*$B$5) + 2*(E13+0.5*$B$5)</f>
        <v>-6.25765693990226</v>
      </c>
      <c r="N14" s="0" t="n">
        <f aca="false">-2*(E13+0.5*$B$5)*(Q13+0.5*M14*$B$5) + 2*(E13+0.5*$B$5)</f>
        <v>-6.29589817675722</v>
      </c>
      <c r="O14" s="0" t="n">
        <f aca="false">-2*E14*(Q13+N14*$B$5) + 2*E14</f>
        <v>-5.89894751634356</v>
      </c>
      <c r="P14" s="0" t="n">
        <f aca="false">(1/6)*(L14+2*M14+2*N14+O14)</f>
        <v>-6.27131949088771</v>
      </c>
      <c r="Q14" s="0" t="n">
        <f aca="false">Q13+P14*$B$5</f>
        <v>3.68379764874311</v>
      </c>
    </row>
    <row r="15" customFormat="false" ht="12.8" hidden="false" customHeight="false" outlineLevel="0" collapsed="false">
      <c r="D15" s="1" t="n">
        <v>12</v>
      </c>
      <c r="E15" s="1" t="n">
        <f aca="false">E14+$B$5</f>
        <v>1.2</v>
      </c>
      <c r="F15" s="0" t="n">
        <f aca="false">-2*E14*G14+2*E14</f>
        <v>-6.04623382004745</v>
      </c>
      <c r="G15" s="6" t="n">
        <f aca="false">G14+F15*$B$5</f>
        <v>3.14366471801682</v>
      </c>
      <c r="H15" s="0" t="n">
        <f aca="false">-2*E14*K14+2*E14</f>
        <v>-5.9334928517165</v>
      </c>
      <c r="I15" s="0" t="n">
        <f aca="false">-2*E15*(K14+H15*$B$5) + 2*E15</f>
        <v>-5.04886300836968</v>
      </c>
      <c r="J15" s="0" t="n">
        <f aca="false">0.5*(H15+I15)</f>
        <v>-5.49117793004309</v>
      </c>
      <c r="K15" s="6" t="n">
        <f aca="false">K14+J15*$B$5</f>
        <v>3.14792441232137</v>
      </c>
      <c r="L15" s="0" t="n">
        <f aca="false">-2*E14*Q14+2*E14</f>
        <v>-5.90435482723485</v>
      </c>
      <c r="M15" s="0" t="n">
        <f aca="false">-2*(E14+0.5*$B$5)*(Q14+0.5*L15*$B$5) + 2*(E14+0.5*$B$5)</f>
        <v>-5.49373378697715</v>
      </c>
      <c r="N15" s="0" t="n">
        <f aca="false">-2*(E14+0.5*$B$5)*(Q14+0.5*M15*$B$5) + 2*(E14+0.5*$B$5)</f>
        <v>-5.54095520660679</v>
      </c>
      <c r="O15" s="0" t="n">
        <f aca="false">-2*E15*(Q14+N15*$B$5) + 2*E15</f>
        <v>-5.11128510739784</v>
      </c>
      <c r="P15" s="0" t="n">
        <f aca="false">(1/6)*(L15+2*M15+2*N15+O15)</f>
        <v>-5.51416965363343</v>
      </c>
      <c r="Q15" s="0" t="n">
        <f aca="false">Q14+P15*$B$5</f>
        <v>3.13238068337977</v>
      </c>
    </row>
    <row r="16" customFormat="false" ht="12.8" hidden="false" customHeight="false" outlineLevel="0" collapsed="false">
      <c r="D16" s="1" t="n">
        <v>13</v>
      </c>
      <c r="E16" s="1" t="n">
        <f aca="false">E15+$B$5</f>
        <v>1.3</v>
      </c>
      <c r="F16" s="0" t="n">
        <f aca="false">-2*E15*G15+2*E15</f>
        <v>-5.14479532324037</v>
      </c>
      <c r="G16" s="6" t="n">
        <f aca="false">G15+F16*$B$5</f>
        <v>2.62918518569278</v>
      </c>
      <c r="H16" s="0" t="n">
        <f aca="false">-2*E15*K15+2*E15</f>
        <v>-5.1550185895713</v>
      </c>
      <c r="I16" s="0" t="n">
        <f aca="false">-2*E16*(K15+H16*$B$5) + 2*E16</f>
        <v>-4.24429863874703</v>
      </c>
      <c r="J16" s="0" t="n">
        <f aca="false">0.5*(H16+I16)</f>
        <v>-4.69965861415916</v>
      </c>
      <c r="K16" s="6" t="n">
        <f aca="false">K15+J16*$B$5</f>
        <v>2.67795855090546</v>
      </c>
      <c r="L16" s="0" t="n">
        <f aca="false">-2*E15*Q15+2*E15</f>
        <v>-5.11771364011145</v>
      </c>
      <c r="M16" s="0" t="n">
        <f aca="false">-2*(E15+0.5*$B$5)*(Q15+0.5*L16*$B$5) + 2*(E15+0.5*$B$5)</f>
        <v>-4.69123750343549</v>
      </c>
      <c r="N16" s="0" t="n">
        <f aca="false">-2*(E15+0.5*$B$5)*(Q15+0.5*M16*$B$5) + 2*(E15+0.5*$B$5)</f>
        <v>-4.74454702051999</v>
      </c>
      <c r="O16" s="0" t="n">
        <f aca="false">-2*E16*(Q15+N16*$B$5) + 2*E16</f>
        <v>-4.3106075514522</v>
      </c>
      <c r="P16" s="0" t="n">
        <f aca="false">(1/6)*(L16+2*M16+2*N16+O16)</f>
        <v>-4.71664837324577</v>
      </c>
      <c r="Q16" s="0" t="n">
        <f aca="false">Q15+P16*$B$5</f>
        <v>2.66071584605519</v>
      </c>
    </row>
    <row r="17" customFormat="false" ht="12.8" hidden="false" customHeight="false" outlineLevel="0" collapsed="false">
      <c r="D17" s="1" t="n">
        <v>14</v>
      </c>
      <c r="E17" s="1" t="n">
        <f aca="false">E16+$B$5</f>
        <v>1.4</v>
      </c>
      <c r="F17" s="0" t="n">
        <f aca="false">-2*E16*G16+2*E16</f>
        <v>-4.23588148280124</v>
      </c>
      <c r="G17" s="6" t="n">
        <f aca="false">G16+F17*$B$5</f>
        <v>2.20559703741266</v>
      </c>
      <c r="H17" s="0" t="n">
        <f aca="false">-2*E16*K16+2*E16</f>
        <v>-4.36269223235419</v>
      </c>
      <c r="I17" s="0" t="n">
        <f aca="false">-2*E17*(K16+H17*$B$5) + 2*E17</f>
        <v>-3.4767301174761</v>
      </c>
      <c r="J17" s="0" t="n">
        <f aca="false">0.5*(H17+I17)</f>
        <v>-3.91971117491515</v>
      </c>
      <c r="K17" s="6" t="n">
        <f aca="false">K16+J17*$B$5</f>
        <v>2.28598743341394</v>
      </c>
      <c r="L17" s="0" t="n">
        <f aca="false">-2*E16*Q16+2*E16</f>
        <v>-4.3178611997435</v>
      </c>
      <c r="M17" s="0" t="n">
        <f aca="false">-2*(E16+0.5*$B$5)*(Q16+0.5*L17*$B$5) + 2*(E16+0.5*$B$5)</f>
        <v>-3.90102152238365</v>
      </c>
      <c r="N17" s="0" t="n">
        <f aca="false">-2*(E16+0.5*$B$5)*(Q16+0.5*M17*$B$5) + 2*(E16+0.5*$B$5)</f>
        <v>-3.95729487882723</v>
      </c>
      <c r="O17" s="0" t="n">
        <f aca="false">-2*E17*(Q16+N17*$B$5) + 2*E17</f>
        <v>-3.54196180288292</v>
      </c>
      <c r="P17" s="0" t="n">
        <f aca="false">(1/6)*(L17+2*M17+2*N17+O17)</f>
        <v>-3.92940930084136</v>
      </c>
      <c r="Q17" s="0" t="n">
        <f aca="false">Q16+P17*$B$5</f>
        <v>2.26777491597106</v>
      </c>
    </row>
    <row r="18" customFormat="false" ht="12.8" hidden="false" customHeight="false" outlineLevel="0" collapsed="false">
      <c r="D18" s="1" t="n">
        <v>15</v>
      </c>
      <c r="E18" s="1" t="n">
        <f aca="false">E17+$B$5</f>
        <v>1.5</v>
      </c>
      <c r="F18" s="0" t="n">
        <f aca="false">-2*E17*G17+2*E17</f>
        <v>-3.37567170475545</v>
      </c>
      <c r="G18" s="6" t="n">
        <f aca="false">G17+F18*$B$5</f>
        <v>1.86802986693712</v>
      </c>
      <c r="H18" s="0" t="n">
        <f aca="false">-2*E17*K17+2*E17</f>
        <v>-3.60076481355904</v>
      </c>
      <c r="I18" s="0" t="n">
        <f aca="false">-2*E18*(K17+H18*$B$5) + 2*E18</f>
        <v>-2.77773285617411</v>
      </c>
      <c r="J18" s="0" t="n">
        <f aca="false">0.5*(H18+I18)</f>
        <v>-3.18924883486658</v>
      </c>
      <c r="K18" s="6" t="n">
        <f aca="false">K17+J18*$B$5</f>
        <v>1.96706254992728</v>
      </c>
      <c r="L18" s="0" t="n">
        <f aca="false">-2*E17*Q17+2*E17</f>
        <v>-3.54976976471896</v>
      </c>
      <c r="M18" s="0" t="n">
        <f aca="false">-2*(E17+0.5*$B$5)*(Q17+0.5*L18*$B$5) + 2*(E17+0.5*$B$5)</f>
        <v>-3.16183064043182</v>
      </c>
      <c r="N18" s="0" t="n">
        <f aca="false">-2*(E17+0.5*$B$5)*(Q17+0.5*M18*$B$5) + 2*(E17+0.5*$B$5)</f>
        <v>-3.21808181345345</v>
      </c>
      <c r="O18" s="0" t="n">
        <f aca="false">-2*E18*(Q17+N18*$B$5) + 2*E18</f>
        <v>-2.83790020387713</v>
      </c>
      <c r="P18" s="0" t="n">
        <f aca="false">(1/6)*(L18+2*M18+2*N18+O18)</f>
        <v>-3.1912491460611</v>
      </c>
      <c r="Q18" s="0" t="n">
        <f aca="false">Q17+P18*$B$5</f>
        <v>1.94865000136495</v>
      </c>
    </row>
    <row r="19" customFormat="false" ht="12.8" hidden="false" customHeight="false" outlineLevel="0" collapsed="false">
      <c r="D19" s="1" t="n">
        <v>16</v>
      </c>
      <c r="E19" s="1" t="n">
        <f aca="false">E18+$B$5</f>
        <v>1.6</v>
      </c>
      <c r="F19" s="0" t="n">
        <f aca="false">-2*E18*G18+2*E18</f>
        <v>-2.60408960081135</v>
      </c>
      <c r="G19" s="6" t="n">
        <f aca="false">G18+F19*$B$5</f>
        <v>1.60762090685598</v>
      </c>
      <c r="H19" s="0" t="n">
        <f aca="false">-2*E18*K18+2*E18</f>
        <v>-2.90118764978185</v>
      </c>
      <c r="I19" s="0" t="n">
        <f aca="false">-2*E19*(K18+H19*$B$5) + 2*E19</f>
        <v>-2.16622011183712</v>
      </c>
      <c r="J19" s="0" t="n">
        <f aca="false">0.5*(H19+I19)</f>
        <v>-2.53370388080948</v>
      </c>
      <c r="K19" s="6" t="n">
        <f aca="false">K18+J19*$B$5</f>
        <v>1.71369216184634</v>
      </c>
      <c r="L19" s="0" t="n">
        <f aca="false">-2*E18*Q18+2*E18</f>
        <v>-2.84595000409484</v>
      </c>
      <c r="M19" s="0" t="n">
        <f aca="false">-2*(E18+0.5*$B$5)*(Q18+0.5*L19*$B$5) + 2*(E18+0.5*$B$5)</f>
        <v>-2.49969275359663</v>
      </c>
      <c r="N19" s="0" t="n">
        <f aca="false">-2*(E18+0.5*$B$5)*(Q18+0.5*M19*$B$5) + 2*(E18+0.5*$B$5)</f>
        <v>-2.55336262742386</v>
      </c>
      <c r="O19" s="0" t="n">
        <f aca="false">-2*E19*(Q18+N19*$B$5) + 2*E19</f>
        <v>-2.21860396359219</v>
      </c>
      <c r="P19" s="0" t="n">
        <f aca="false">(1/6)*(L19+2*M19+2*N19+O19)</f>
        <v>-2.52844412162134</v>
      </c>
      <c r="Q19" s="0" t="n">
        <f aca="false">Q18+P19*$B$5</f>
        <v>1.69580558920281</v>
      </c>
    </row>
    <row r="20" customFormat="false" ht="12.8" hidden="false" customHeight="false" outlineLevel="0" collapsed="false">
      <c r="D20" s="1" t="n">
        <v>17</v>
      </c>
      <c r="E20" s="1" t="n">
        <f aca="false">E19+$B$5</f>
        <v>1.7</v>
      </c>
      <c r="F20" s="0" t="n">
        <f aca="false">-2*E19*G19+2*E19</f>
        <v>-1.94438690193914</v>
      </c>
      <c r="G20" s="6" t="n">
        <f aca="false">G19+F20*$B$5</f>
        <v>1.41318221666207</v>
      </c>
      <c r="H20" s="0" t="n">
        <f aca="false">-2*E19*K19+2*E19</f>
        <v>-2.28381491790827</v>
      </c>
      <c r="I20" s="0" t="n">
        <f aca="false">-2*E20*(K19+H20*$B$5) + 2*E20</f>
        <v>-1.65005627818873</v>
      </c>
      <c r="J20" s="0" t="n">
        <f aca="false">0.5*(H20+I20)</f>
        <v>-1.9669355980485</v>
      </c>
      <c r="K20" s="6" t="n">
        <f aca="false">K19+J20*$B$5</f>
        <v>1.51699860204149</v>
      </c>
      <c r="L20" s="0" t="n">
        <f aca="false">-2*E19*Q19+2*E19</f>
        <v>-2.226577885449</v>
      </c>
      <c r="M20" s="0" t="n">
        <f aca="false">-2*(E19+0.5*$B$5)*(Q19+0.5*L20*$B$5) + 2*(E19+0.5*$B$5)</f>
        <v>-1.9287730932702</v>
      </c>
      <c r="N20" s="0" t="n">
        <f aca="false">-2*(E19+0.5*$B$5)*(Q19+0.5*M20*$B$5) + 2*(E19+0.5*$B$5)</f>
        <v>-1.9779108839797</v>
      </c>
      <c r="O20" s="0" t="n">
        <f aca="false">-2*E20*(Q19+N20*$B$5) + 2*E20</f>
        <v>-1.69324930273647</v>
      </c>
      <c r="P20" s="0" t="n">
        <f aca="false">(1/6)*(L20+2*M20+2*N20+O20)</f>
        <v>-1.95553252378088</v>
      </c>
      <c r="Q20" s="0" t="n">
        <f aca="false">Q19+P20*$B$5</f>
        <v>1.50025233682473</v>
      </c>
    </row>
    <row r="21" customFormat="false" ht="12.8" hidden="false" customHeight="false" outlineLevel="0" collapsed="false">
      <c r="D21" s="1" t="n">
        <v>18</v>
      </c>
      <c r="E21" s="1" t="n">
        <f aca="false">E20+$B$5</f>
        <v>1.8</v>
      </c>
      <c r="F21" s="0" t="n">
        <f aca="false">-2*E20*G20+2*E20</f>
        <v>-1.40481953665103</v>
      </c>
      <c r="G21" s="6" t="n">
        <f aca="false">G20+F21*$B$5</f>
        <v>1.27270026299696</v>
      </c>
      <c r="H21" s="0" t="n">
        <f aca="false">-2*E20*K20+2*E20</f>
        <v>-1.75779524694105</v>
      </c>
      <c r="I21" s="0" t="n">
        <f aca="false">-2*E21*(K20+H21*$B$5) + 2*E21</f>
        <v>-1.22838867845057</v>
      </c>
      <c r="J21" s="0" t="n">
        <f aca="false">0.5*(H21+I21)</f>
        <v>-1.49309196269581</v>
      </c>
      <c r="K21" s="6" t="n">
        <f aca="false">K20+J21*$B$5</f>
        <v>1.3676894057719</v>
      </c>
      <c r="L21" s="0" t="n">
        <f aca="false">-2*E20*Q20+2*E20</f>
        <v>-1.70085794520406</v>
      </c>
      <c r="M21" s="0" t="n">
        <f aca="false">-2*(E20+0.5*$B$5)*(Q20+0.5*L21*$B$5) + 2*(E20+0.5*$B$5)</f>
        <v>-1.45323303847583</v>
      </c>
      <c r="N21" s="0" t="n">
        <f aca="false">-2*(E20+0.5*$B$5)*(Q20+0.5*M21*$B$5) + 2*(E20+0.5*$B$5)</f>
        <v>-1.49656739715327</v>
      </c>
      <c r="O21" s="0" t="n">
        <f aca="false">-2*E21*(Q20+N21*$B$5) + 2*E21</f>
        <v>-1.26214414959383</v>
      </c>
      <c r="P21" s="0" t="n">
        <f aca="false">(1/6)*(L21+2*M21+2*N21+O21)</f>
        <v>-1.47710049434268</v>
      </c>
      <c r="Q21" s="0" t="n">
        <f aca="false">Q20+P21*$B$5</f>
        <v>1.35254228739046</v>
      </c>
    </row>
    <row r="22" customFormat="false" ht="12.8" hidden="false" customHeight="false" outlineLevel="0" collapsed="false">
      <c r="D22" s="1" t="n">
        <v>19</v>
      </c>
      <c r="E22" s="1" t="n">
        <f aca="false">E21+$B$5</f>
        <v>1.9</v>
      </c>
      <c r="F22" s="0" t="n">
        <f aca="false">-2*E21*G21+2*E21</f>
        <v>-0.981720946789071</v>
      </c>
      <c r="G22" s="6" t="n">
        <f aca="false">G21+F22*$B$5</f>
        <v>1.17452816831806</v>
      </c>
      <c r="H22" s="0" t="n">
        <f aca="false">-2*E21*K21+2*E21</f>
        <v>-1.32368186077886</v>
      </c>
      <c r="I22" s="0" t="n">
        <f aca="false">-2*E22*(K21+H22*$B$5) + 2*E22</f>
        <v>-0.894220634837272</v>
      </c>
      <c r="J22" s="0" t="n">
        <f aca="false">0.5*(H22+I22)</f>
        <v>-1.10895124780806</v>
      </c>
      <c r="K22" s="6" t="n">
        <f aca="false">K21+J22*$B$5</f>
        <v>1.2567942809911</v>
      </c>
      <c r="L22" s="0" t="n">
        <f aca="false">-2*E21*Q21+2*E21</f>
        <v>-1.26915223460564</v>
      </c>
      <c r="M22" s="0" t="n">
        <f aca="false">-2*(E21+0.5*$B$5)*(Q21+0.5*L22*$B$5) + 2*(E21+0.5*$B$5)</f>
        <v>-1.06961329994265</v>
      </c>
      <c r="N22" s="0" t="n">
        <f aca="false">-2*(E21+0.5*$B$5)*(Q21+0.5*M22*$B$5) + 2*(E21+0.5*$B$5)</f>
        <v>-1.1065280028553</v>
      </c>
      <c r="O22" s="0" t="n">
        <f aca="false">-2*E22*(Q21+N22*$B$5) + 2*E22</f>
        <v>-0.919180050998721</v>
      </c>
      <c r="P22" s="0" t="n">
        <f aca="false">(1/6)*(L22+2*M22+2*N22+O22)</f>
        <v>-1.09010248186671</v>
      </c>
      <c r="Q22" s="0" t="n">
        <f aca="false">Q21+P22*$B$5</f>
        <v>1.24353203920379</v>
      </c>
    </row>
    <row r="23" customFormat="false" ht="12.8" hidden="false" customHeight="false" outlineLevel="0" collapsed="false">
      <c r="D23" s="1" t="n">
        <v>20</v>
      </c>
      <c r="E23" s="1" t="n">
        <f aca="false">E22+$B$5</f>
        <v>2</v>
      </c>
      <c r="F23" s="0" t="n">
        <f aca="false">-2*E22*G22+2*E22</f>
        <v>-0.663207039608617</v>
      </c>
      <c r="G23" s="6" t="n">
        <f aca="false">G22+F23*$B$5</f>
        <v>1.1082074643572</v>
      </c>
      <c r="H23" s="0" t="n">
        <f aca="false">-2*E22*K22+2*E22</f>
        <v>-0.975818267766173</v>
      </c>
      <c r="I23" s="0" t="n">
        <f aca="false">-2*E23*(K22+H23*$B$5) + 2*E23</f>
        <v>-0.636849816857923</v>
      </c>
      <c r="J23" s="0" t="n">
        <f aca="false">0.5*(H23+I23)</f>
        <v>-0.806334042312048</v>
      </c>
      <c r="K23" s="6" t="n">
        <f aca="false">K22+J23*$B$5</f>
        <v>1.17616087675989</v>
      </c>
      <c r="L23" s="0" t="n">
        <f aca="false">-2*E22*Q22+2*E22</f>
        <v>-0.925421748974386</v>
      </c>
      <c r="M23" s="0" t="n">
        <f aca="false">-2*(E22+0.5*$B$5)*(Q22+0.5*L23*$B$5) + 2*(E22+0.5*$B$5)</f>
        <v>-0.76931771184476</v>
      </c>
      <c r="N23" s="0" t="n">
        <f aca="false">-2*(E22+0.5*$B$5)*(Q22+0.5*M23*$B$5) + 2*(E22+0.5*$B$5)</f>
        <v>-0.799757999085037</v>
      </c>
      <c r="O23" s="0" t="n">
        <f aca="false">-2*E23*(Q22+N23*$B$5) + 2*E23</f>
        <v>-0.654224957181128</v>
      </c>
      <c r="P23" s="0" t="n">
        <f aca="false">(1/6)*(L23+2*M23+2*N23+O23)</f>
        <v>-0.786299688002518</v>
      </c>
      <c r="Q23" s="0" t="n">
        <f aca="false">Q22+P23*$B$5</f>
        <v>1.16490207040353</v>
      </c>
    </row>
    <row r="24" customFormat="false" ht="12.8" hidden="false" customHeight="false" outlineLevel="0" collapsed="false">
      <c r="G24" s="6"/>
    </row>
  </sheetData>
  <mergeCells count="3">
    <mergeCell ref="F1:G1"/>
    <mergeCell ref="H1:K1"/>
    <mergeCell ref="L1:Q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2019-06-17T08:21:34Z</dcterms:created>
  <dc:creator/>
  <dc:description/>
  <dc:language>en-US</dc:language>
  <cp:lastModifiedBy/>
  <dcterms:modified xsi:type="dcterms:W3CDTF">2019-06-17T10:38:42Z</dcterms:modified>
  <cp:revision>1</cp:revision>
  <dc:subject/>
  <dc:title/>
</cp:coreProperties>
</file>